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ases alloted to AAA\Emkay automobiles Industries Limited\IBBI form\annexures\"/>
    </mc:Choice>
  </mc:AlternateContent>
  <bookViews>
    <workbookView xWindow="0" yWindow="0" windowWidth="15360" windowHeight="7755"/>
  </bookViews>
  <sheets>
    <sheet name="Annexure-4" sheetId="1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1" l="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D21" i="11"/>
  <c r="C21" i="1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</calcChain>
</file>

<file path=xl/sharedStrings.xml><?xml version="1.0" encoding="utf-8"?>
<sst xmlns="http://schemas.openxmlformats.org/spreadsheetml/2006/main" count="106" uniqueCount="40">
  <si>
    <t>List of creditors as on:</t>
  </si>
  <si>
    <t>Name of creditor</t>
  </si>
  <si>
    <t>Details of claim received</t>
  </si>
  <si>
    <t>Details of claim admitted</t>
  </si>
  <si>
    <t>Amount of contingent claim</t>
  </si>
  <si>
    <t>Amount of claim not admitted</t>
  </si>
  <si>
    <t>Remarks, if any</t>
  </si>
  <si>
    <t>Amount claimed</t>
  </si>
  <si>
    <t>Amount of claim admitted</t>
  </si>
  <si>
    <t>Nature of claim</t>
  </si>
  <si>
    <t>Amount covered by guarantee</t>
  </si>
  <si>
    <t>Whether related party?</t>
  </si>
  <si>
    <t>(Amount in Rs)</t>
  </si>
  <si>
    <t>Date of commencement of CIRP:</t>
  </si>
  <si>
    <t>% of voting share in CoC</t>
  </si>
  <si>
    <t>List of unsecured financial creditors (other than financial creditors belonging to any class of creditors)</t>
  </si>
  <si>
    <t>Total</t>
  </si>
  <si>
    <r>
      <rPr>
        <b/>
        <sz val="12"/>
        <rFont val="Times New Roman"/>
        <family val="1"/>
      </rPr>
      <t>Sl.
No.</t>
    </r>
  </si>
  <si>
    <t>Amount of claim under verificati on</t>
  </si>
  <si>
    <t>Annexure-4</t>
  </si>
  <si>
    <t>No</t>
  </si>
  <si>
    <t>Unsecured</t>
  </si>
  <si>
    <t xml:space="preserve">Name of the corporate debtor: </t>
  </si>
  <si>
    <t>-</t>
  </si>
  <si>
    <t>N/A</t>
  </si>
  <si>
    <t>Nikhil Trehan</t>
  </si>
  <si>
    <t>Apurva Fomra</t>
  </si>
  <si>
    <t>Siddartha Ladha</t>
  </si>
  <si>
    <t>Rajeev Loiwal</t>
  </si>
  <si>
    <t>Madhu Loiwal</t>
  </si>
  <si>
    <t>Munjal Showa Limited</t>
  </si>
  <si>
    <t>Sanand Sachdev</t>
  </si>
  <si>
    <t>Prashant Premchand Bafna</t>
  </si>
  <si>
    <t>Badve Engineering Limited</t>
  </si>
  <si>
    <t>S.S. Brothers</t>
  </si>
  <si>
    <t>Utkarsh Pratishthan</t>
  </si>
  <si>
    <t>Savatram Polymers</t>
  </si>
  <si>
    <t>Madhur Dhawan</t>
  </si>
  <si>
    <t>DRP FINANCIAL
SERVICES PVT LTD</t>
  </si>
  <si>
    <t>Emkay Automobile Industries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</si>
</sst>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theme="1"/>
      <name val="Bookman Old Style"/>
      <family val="1"/>
    </font>
    <font>
      <sz val="12"/>
      <color rgb="FF222222"/>
      <name val="Bookman Old Style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center" vertical="top"/>
    </xf>
    <xf numFmtId="0" fontId="1" fillId="0" borderId="0" xfId="1" applyFill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1" fillId="0" borderId="1" xfId="1" applyFill="1" applyBorder="1" applyAlignment="1">
      <alignment horizontal="left" vertical="top"/>
    </xf>
    <xf numFmtId="166" fontId="3" fillId="0" borderId="1" xfId="2" applyNumberFormat="1" applyFont="1" applyFill="1" applyBorder="1" applyAlignment="1">
      <alignment horizontal="left" vertical="top"/>
    </xf>
    <xf numFmtId="0" fontId="7" fillId="0" borderId="1" xfId="1" applyFont="1" applyFill="1" applyBorder="1" applyAlignment="1">
      <alignment horizontal="left" vertical="top"/>
    </xf>
    <xf numFmtId="0" fontId="4" fillId="0" borderId="2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center" vertical="top" wrapText="1"/>
    </xf>
    <xf numFmtId="166" fontId="3" fillId="0" borderId="1" xfId="1" applyNumberFormat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/>
    </xf>
    <xf numFmtId="10" fontId="9" fillId="0" borderId="1" xfId="4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2" fillId="0" borderId="1" xfId="1" applyFont="1" applyFill="1" applyBorder="1" applyAlignment="1">
      <alignment horizontal="left" vertical="top"/>
    </xf>
    <xf numFmtId="165" fontId="8" fillId="0" borderId="1" xfId="1" applyNumberFormat="1" applyFont="1" applyFill="1" applyBorder="1" applyAlignment="1">
      <alignment horizontal="left" vertical="top"/>
    </xf>
    <xf numFmtId="166" fontId="8" fillId="0" borderId="1" xfId="1" applyNumberFormat="1" applyFont="1" applyFill="1" applyBorder="1" applyAlignment="1">
      <alignment horizontal="left" vertical="top"/>
    </xf>
    <xf numFmtId="14" fontId="2" fillId="0" borderId="0" xfId="1" applyNumberFormat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/>
    </xf>
    <xf numFmtId="0" fontId="4" fillId="0" borderId="2" xfId="1" applyFont="1" applyFill="1" applyBorder="1" applyAlignment="1">
      <alignment horizontal="center" vertical="top" wrapText="1"/>
    </xf>
    <xf numFmtId="0" fontId="4" fillId="0" borderId="6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6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4" xfId="1" applyFont="1" applyFill="1" applyBorder="1" applyAlignment="1">
      <alignment horizontal="center" vertical="top" wrapText="1"/>
    </xf>
  </cellXfs>
  <cellStyles count="6">
    <cellStyle name="Comma" xfId="2" builtinId="3"/>
    <cellStyle name="Comma 10" xfId="5"/>
    <cellStyle name="Comma 2" xfId="3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topLeftCell="A4" zoomScale="85" zoomScaleNormal="85" workbookViewId="0">
      <selection activeCell="J4" sqref="J4"/>
    </sheetView>
  </sheetViews>
  <sheetFormatPr defaultRowHeight="12.75" x14ac:dyDescent="0.25"/>
  <cols>
    <col min="1" max="1" width="6.7109375" style="4" customWidth="1"/>
    <col min="2" max="2" width="36" style="4" bestFit="1" customWidth="1"/>
    <col min="3" max="3" width="21.7109375" style="4" customWidth="1"/>
    <col min="4" max="4" width="19.5703125" style="4" customWidth="1"/>
    <col min="5" max="5" width="13.140625" style="4" customWidth="1"/>
    <col min="6" max="6" width="12.5703125" style="4" customWidth="1"/>
    <col min="7" max="7" width="11.5703125" style="4" customWidth="1"/>
    <col min="8" max="8" width="13.5703125" style="4" customWidth="1"/>
    <col min="9" max="9" width="12.85546875" style="4" customWidth="1"/>
    <col min="10" max="10" width="16" style="4" customWidth="1"/>
    <col min="11" max="11" width="18.140625" style="4" customWidth="1"/>
    <col min="12" max="12" width="16.28515625" style="4" customWidth="1"/>
    <col min="13" max="16384" width="9.140625" style="4"/>
  </cols>
  <sheetData>
    <row r="1" spans="1:14" s="1" customFormat="1" ht="29.25" customHeight="1" x14ac:dyDescent="0.25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4" s="2" customFormat="1" ht="34.5" customHeight="1" x14ac:dyDescent="0.25">
      <c r="A2" s="27" t="s">
        <v>22</v>
      </c>
      <c r="B2" s="27"/>
      <c r="C2" s="28" t="s">
        <v>39</v>
      </c>
      <c r="D2" s="28"/>
      <c r="E2" s="28"/>
      <c r="F2" s="28" t="s">
        <v>13</v>
      </c>
      <c r="G2" s="28"/>
      <c r="H2" s="28"/>
      <c r="I2" s="23">
        <v>44481</v>
      </c>
      <c r="J2" s="24"/>
      <c r="K2" s="28" t="s">
        <v>0</v>
      </c>
      <c r="L2" s="28"/>
      <c r="M2" s="23"/>
      <c r="N2" s="24"/>
    </row>
    <row r="3" spans="1:14" s="2" customFormat="1" ht="48.75" customHeight="1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4" s="1" customFormat="1" ht="43.5" customHeight="1" x14ac:dyDescent="0.25">
      <c r="L4" s="5" t="s">
        <v>12</v>
      </c>
    </row>
    <row r="5" spans="1:14" s="3" customFormat="1" ht="35.25" customHeight="1" x14ac:dyDescent="0.25">
      <c r="A5" s="31" t="s">
        <v>17</v>
      </c>
      <c r="B5" s="33" t="s">
        <v>2</v>
      </c>
      <c r="C5" s="35"/>
      <c r="D5" s="33" t="s">
        <v>3</v>
      </c>
      <c r="E5" s="34"/>
      <c r="F5" s="34"/>
      <c r="G5" s="34"/>
      <c r="H5" s="35"/>
      <c r="I5" s="29" t="s">
        <v>4</v>
      </c>
      <c r="J5" s="29" t="s">
        <v>5</v>
      </c>
      <c r="K5" s="29" t="s">
        <v>18</v>
      </c>
      <c r="L5" s="29" t="s">
        <v>6</v>
      </c>
    </row>
    <row r="6" spans="1:14" s="3" customFormat="1" ht="57.75" customHeight="1" x14ac:dyDescent="0.25">
      <c r="A6" s="32"/>
      <c r="B6" s="13" t="s">
        <v>1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14</v>
      </c>
      <c r="I6" s="30"/>
      <c r="J6" s="30"/>
      <c r="K6" s="30"/>
      <c r="L6" s="30"/>
    </row>
    <row r="7" spans="1:14" ht="15.75" x14ac:dyDescent="0.25">
      <c r="A7" s="10">
        <v>1</v>
      </c>
      <c r="B7" s="18" t="s">
        <v>25</v>
      </c>
      <c r="C7" s="16">
        <v>1541425</v>
      </c>
      <c r="D7" s="16">
        <v>1540685</v>
      </c>
      <c r="E7" s="17" t="s">
        <v>21</v>
      </c>
      <c r="F7" s="11" t="s">
        <v>20</v>
      </c>
      <c r="G7" s="11" t="s">
        <v>20</v>
      </c>
      <c r="H7" s="17">
        <v>1.9174518017663802E-3</v>
      </c>
      <c r="I7" s="11" t="s">
        <v>24</v>
      </c>
      <c r="J7" s="7">
        <f>C7-D7</f>
        <v>740</v>
      </c>
      <c r="K7" s="12" t="s">
        <v>23</v>
      </c>
      <c r="L7" s="10"/>
    </row>
    <row r="8" spans="1:14" ht="18.75" x14ac:dyDescent="0.25">
      <c r="A8" s="8">
        <f>+A7+1</f>
        <v>2</v>
      </c>
      <c r="B8" s="19" t="s">
        <v>26</v>
      </c>
      <c r="C8" s="16">
        <v>1893412</v>
      </c>
      <c r="D8" s="16">
        <v>1893412</v>
      </c>
      <c r="E8" s="17" t="s">
        <v>21</v>
      </c>
      <c r="F8" s="11" t="s">
        <v>20</v>
      </c>
      <c r="G8" s="11" t="s">
        <v>20</v>
      </c>
      <c r="H8" s="17">
        <v>2.3564364233351304E-3</v>
      </c>
      <c r="I8" s="11" t="s">
        <v>24</v>
      </c>
      <c r="J8" s="7">
        <f t="shared" ref="J8:J19" si="0">C8-D8</f>
        <v>0</v>
      </c>
      <c r="K8" s="12" t="s">
        <v>23</v>
      </c>
      <c r="L8" s="6"/>
    </row>
    <row r="9" spans="1:14" ht="18.75" x14ac:dyDescent="0.25">
      <c r="A9" s="8">
        <f t="shared" ref="A9:A20" si="1">+A8+1</f>
        <v>3</v>
      </c>
      <c r="B9" s="14" t="s">
        <v>27</v>
      </c>
      <c r="C9" s="16">
        <v>4306571</v>
      </c>
      <c r="D9" s="16">
        <v>4306571</v>
      </c>
      <c r="E9" s="17" t="s">
        <v>21</v>
      </c>
      <c r="F9" s="11" t="s">
        <v>20</v>
      </c>
      <c r="G9" s="11" t="s">
        <v>20</v>
      </c>
      <c r="H9" s="17">
        <v>5.3597213728859838E-3</v>
      </c>
      <c r="I9" s="11" t="s">
        <v>24</v>
      </c>
      <c r="J9" s="7">
        <f t="shared" si="0"/>
        <v>0</v>
      </c>
      <c r="K9" s="12" t="s">
        <v>23</v>
      </c>
      <c r="L9" s="6"/>
    </row>
    <row r="10" spans="1:14" ht="18.75" x14ac:dyDescent="0.25">
      <c r="A10" s="8">
        <f t="shared" si="1"/>
        <v>4</v>
      </c>
      <c r="B10" s="14" t="s">
        <v>28</v>
      </c>
      <c r="C10" s="16">
        <v>1954216</v>
      </c>
      <c r="D10" s="16">
        <v>1954216</v>
      </c>
      <c r="E10" s="17" t="s">
        <v>21</v>
      </c>
      <c r="F10" s="11" t="s">
        <v>20</v>
      </c>
      <c r="G10" s="11" t="s">
        <v>20</v>
      </c>
      <c r="H10" s="17">
        <v>2.4321097370589629E-3</v>
      </c>
      <c r="I10" s="11" t="s">
        <v>24</v>
      </c>
      <c r="J10" s="7">
        <f t="shared" si="0"/>
        <v>0</v>
      </c>
      <c r="K10" s="12" t="s">
        <v>23</v>
      </c>
      <c r="L10" s="6"/>
    </row>
    <row r="11" spans="1:14" ht="18.75" x14ac:dyDescent="0.25">
      <c r="A11" s="8">
        <f t="shared" si="1"/>
        <v>5</v>
      </c>
      <c r="B11" s="14" t="s">
        <v>29</v>
      </c>
      <c r="C11" s="16">
        <v>1302810</v>
      </c>
      <c r="D11" s="16">
        <v>1302810</v>
      </c>
      <c r="E11" s="17" t="s">
        <v>21</v>
      </c>
      <c r="F11" s="11" t="s">
        <v>20</v>
      </c>
      <c r="G11" s="11" t="s">
        <v>20</v>
      </c>
      <c r="H11" s="17">
        <v>1.6214056616759803E-3</v>
      </c>
      <c r="I11" s="11" t="s">
        <v>24</v>
      </c>
      <c r="J11" s="7">
        <f t="shared" si="0"/>
        <v>0</v>
      </c>
      <c r="K11" s="12" t="s">
        <v>23</v>
      </c>
      <c r="L11" s="6"/>
    </row>
    <row r="12" spans="1:14" ht="18.75" x14ac:dyDescent="0.25">
      <c r="A12" s="8">
        <f t="shared" si="1"/>
        <v>6</v>
      </c>
      <c r="B12" s="14" t="s">
        <v>30</v>
      </c>
      <c r="C12" s="16">
        <v>7554248</v>
      </c>
      <c r="D12" s="16">
        <v>7554248</v>
      </c>
      <c r="E12" s="17" t="s">
        <v>21</v>
      </c>
      <c r="F12" s="11" t="s">
        <v>20</v>
      </c>
      <c r="G12" s="11" t="s">
        <v>20</v>
      </c>
      <c r="H12" s="17">
        <v>9.4016015204860647E-3</v>
      </c>
      <c r="I12" s="11" t="s">
        <v>24</v>
      </c>
      <c r="J12" s="7">
        <f t="shared" si="0"/>
        <v>0</v>
      </c>
      <c r="K12" s="12" t="s">
        <v>23</v>
      </c>
      <c r="L12" s="6"/>
    </row>
    <row r="13" spans="1:14" ht="18.75" x14ac:dyDescent="0.25">
      <c r="A13" s="8">
        <f t="shared" si="1"/>
        <v>7</v>
      </c>
      <c r="B13" s="19" t="s">
        <v>31</v>
      </c>
      <c r="C13" s="16">
        <v>1190144</v>
      </c>
      <c r="D13" s="16">
        <v>1190144</v>
      </c>
      <c r="E13" s="17" t="s">
        <v>21</v>
      </c>
      <c r="F13" s="11" t="s">
        <v>20</v>
      </c>
      <c r="G13" s="11" t="s">
        <v>20</v>
      </c>
      <c r="H13" s="17">
        <v>1.48118775555123E-3</v>
      </c>
      <c r="I13" s="11" t="s">
        <v>24</v>
      </c>
      <c r="J13" s="7">
        <f t="shared" si="0"/>
        <v>0</v>
      </c>
      <c r="K13" s="12" t="s">
        <v>23</v>
      </c>
      <c r="L13" s="6"/>
    </row>
    <row r="14" spans="1:14" ht="18.75" x14ac:dyDescent="0.25">
      <c r="A14" s="8">
        <f t="shared" si="1"/>
        <v>8</v>
      </c>
      <c r="B14" s="14" t="s">
        <v>32</v>
      </c>
      <c r="C14" s="16">
        <v>3245850</v>
      </c>
      <c r="D14" s="16">
        <v>3245850</v>
      </c>
      <c r="E14" s="17" t="s">
        <v>21</v>
      </c>
      <c r="F14" s="11" t="s">
        <v>20</v>
      </c>
      <c r="G14" s="11" t="s">
        <v>20</v>
      </c>
      <c r="H14" s="17">
        <v>4.0396063638987881E-3</v>
      </c>
      <c r="I14" s="11" t="s">
        <v>24</v>
      </c>
      <c r="J14" s="7">
        <f t="shared" si="0"/>
        <v>0</v>
      </c>
      <c r="K14" s="12" t="s">
        <v>23</v>
      </c>
      <c r="L14" s="6"/>
    </row>
    <row r="15" spans="1:14" ht="18.75" x14ac:dyDescent="0.25">
      <c r="A15" s="8">
        <f t="shared" si="1"/>
        <v>9</v>
      </c>
      <c r="B15" s="15" t="s">
        <v>33</v>
      </c>
      <c r="C15" s="16">
        <v>7613425</v>
      </c>
      <c r="D15" s="16">
        <v>7613425</v>
      </c>
      <c r="E15" s="17" t="s">
        <v>21</v>
      </c>
      <c r="F15" s="11" t="s">
        <v>20</v>
      </c>
      <c r="G15" s="11" t="s">
        <v>20</v>
      </c>
      <c r="H15" s="17">
        <v>9.4752499595071038E-3</v>
      </c>
      <c r="I15" s="11" t="s">
        <v>24</v>
      </c>
      <c r="J15" s="7">
        <f t="shared" si="0"/>
        <v>0</v>
      </c>
      <c r="K15" s="12" t="s">
        <v>23</v>
      </c>
      <c r="L15" s="6"/>
    </row>
    <row r="16" spans="1:14" ht="18.75" x14ac:dyDescent="0.25">
      <c r="A16" s="8">
        <f t="shared" si="1"/>
        <v>10</v>
      </c>
      <c r="B16" s="14" t="s">
        <v>34</v>
      </c>
      <c r="C16" s="16">
        <v>2160270</v>
      </c>
      <c r="D16" s="16">
        <v>2160270</v>
      </c>
      <c r="E16" s="17" t="s">
        <v>21</v>
      </c>
      <c r="F16" s="11" t="s">
        <v>20</v>
      </c>
      <c r="G16" s="11" t="s">
        <v>20</v>
      </c>
      <c r="H16" s="17">
        <v>2.6885532109430922E-3</v>
      </c>
      <c r="I16" s="11" t="s">
        <v>24</v>
      </c>
      <c r="J16" s="7">
        <f t="shared" si="0"/>
        <v>0</v>
      </c>
      <c r="K16" s="12" t="s">
        <v>23</v>
      </c>
      <c r="L16" s="6"/>
    </row>
    <row r="17" spans="1:12" ht="18.75" x14ac:dyDescent="0.25">
      <c r="A17" s="8">
        <f t="shared" si="1"/>
        <v>11</v>
      </c>
      <c r="B17" s="14" t="s">
        <v>35</v>
      </c>
      <c r="C17" s="16">
        <v>1899000</v>
      </c>
      <c r="D17" s="16">
        <v>1899000</v>
      </c>
      <c r="E17" s="17" t="s">
        <v>21</v>
      </c>
      <c r="F17" s="11" t="s">
        <v>20</v>
      </c>
      <c r="G17" s="11" t="s">
        <v>20</v>
      </c>
      <c r="H17" s="17">
        <v>2.3633909407532079E-3</v>
      </c>
      <c r="I17" s="11" t="s">
        <v>24</v>
      </c>
      <c r="J17" s="7">
        <f t="shared" si="0"/>
        <v>0</v>
      </c>
      <c r="K17" s="12" t="s">
        <v>23</v>
      </c>
      <c r="L17" s="6"/>
    </row>
    <row r="18" spans="1:12" ht="18.75" x14ac:dyDescent="0.25">
      <c r="A18" s="8">
        <f t="shared" si="1"/>
        <v>12</v>
      </c>
      <c r="B18" s="14" t="s">
        <v>36</v>
      </c>
      <c r="C18" s="16">
        <v>2826081</v>
      </c>
      <c r="D18" s="16">
        <v>2826081</v>
      </c>
      <c r="E18" s="17" t="s">
        <v>21</v>
      </c>
      <c r="F18" s="11" t="s">
        <v>20</v>
      </c>
      <c r="G18" s="11" t="s">
        <v>20</v>
      </c>
      <c r="H18" s="17">
        <v>3.5171849569430049E-3</v>
      </c>
      <c r="I18" s="11" t="s">
        <v>24</v>
      </c>
      <c r="J18" s="7">
        <f t="shared" si="0"/>
        <v>0</v>
      </c>
      <c r="K18" s="12" t="s">
        <v>23</v>
      </c>
      <c r="L18" s="6"/>
    </row>
    <row r="19" spans="1:12" ht="18.75" x14ac:dyDescent="0.25">
      <c r="A19" s="8">
        <f t="shared" si="1"/>
        <v>13</v>
      </c>
      <c r="B19" s="14" t="s">
        <v>37</v>
      </c>
      <c r="C19" s="16">
        <v>1501000</v>
      </c>
      <c r="D19" s="16">
        <v>1501000</v>
      </c>
      <c r="E19" s="17" t="s">
        <v>21</v>
      </c>
      <c r="F19" s="11" t="s">
        <v>20</v>
      </c>
      <c r="G19" s="11" t="s">
        <v>20</v>
      </c>
      <c r="H19" s="17">
        <v>1.8680620337391074E-3</v>
      </c>
      <c r="I19" s="11" t="s">
        <v>24</v>
      </c>
      <c r="J19" s="7">
        <f t="shared" si="0"/>
        <v>0</v>
      </c>
      <c r="K19" s="12" t="s">
        <v>23</v>
      </c>
      <c r="L19" s="6"/>
    </row>
    <row r="20" spans="1:12" ht="30" x14ac:dyDescent="0.25">
      <c r="A20" s="8">
        <f t="shared" si="1"/>
        <v>14</v>
      </c>
      <c r="B20" s="14" t="s">
        <v>38</v>
      </c>
      <c r="C20" s="16">
        <v>3675000</v>
      </c>
      <c r="D20" s="16">
        <v>3500000</v>
      </c>
      <c r="E20" s="17" t="s">
        <v>21</v>
      </c>
      <c r="F20" s="11" t="s">
        <v>20</v>
      </c>
      <c r="G20" s="11" t="s">
        <v>20</v>
      </c>
      <c r="H20" s="17">
        <v>4.355907473742089E-3</v>
      </c>
      <c r="I20" s="11" t="s">
        <v>24</v>
      </c>
      <c r="J20" s="7">
        <v>175000</v>
      </c>
      <c r="K20" s="12" t="s">
        <v>23</v>
      </c>
      <c r="L20" s="6"/>
    </row>
    <row r="21" spans="1:12" ht="15.75" x14ac:dyDescent="0.25">
      <c r="A21" s="6"/>
      <c r="B21" s="20" t="s">
        <v>16</v>
      </c>
      <c r="C21" s="21">
        <f>SUM(C7:C20)</f>
        <v>42663452</v>
      </c>
      <c r="D21" s="21">
        <f>SUM(D7:D20)</f>
        <v>42487712</v>
      </c>
      <c r="E21" s="6"/>
      <c r="F21" s="6"/>
      <c r="G21" s="6"/>
      <c r="H21" s="6"/>
      <c r="I21" s="6"/>
      <c r="J21" s="22">
        <f>SUM(J7:J20)</f>
        <v>175740</v>
      </c>
      <c r="K21" s="6"/>
      <c r="L21" s="6"/>
    </row>
  </sheetData>
  <mergeCells count="15">
    <mergeCell ref="J5:J6"/>
    <mergeCell ref="K5:K6"/>
    <mergeCell ref="L5:L6"/>
    <mergeCell ref="A5:A6"/>
    <mergeCell ref="D5:H5"/>
    <mergeCell ref="I5:I6"/>
    <mergeCell ref="B5:C5"/>
    <mergeCell ref="M2:N2"/>
    <mergeCell ref="A3:L3"/>
    <mergeCell ref="A1:L1"/>
    <mergeCell ref="A2:B2"/>
    <mergeCell ref="C2:E2"/>
    <mergeCell ref="F2:H2"/>
    <mergeCell ref="I2:J2"/>
    <mergeCell ref="K2:L2"/>
  </mergeCells>
  <pageMargins left="0" right="0" top="0.75" bottom="0.75" header="0.3" footer="0.3"/>
  <pageSetup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Thakur</dc:creator>
  <cp:lastModifiedBy>Prem tiwari</cp:lastModifiedBy>
  <cp:lastPrinted>2021-01-29T10:14:20Z</cp:lastPrinted>
  <dcterms:created xsi:type="dcterms:W3CDTF">2020-12-05T05:48:23Z</dcterms:created>
  <dcterms:modified xsi:type="dcterms:W3CDTF">2023-04-15T08:05:42Z</dcterms:modified>
</cp:coreProperties>
</file>